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439D98F9-6ABA-4E93-A6EF-1BA7D27675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6 PLATRERIE-PAROIS PLOM" sheetId="1" r:id="rId1"/>
  </sheets>
  <definedNames>
    <definedName name="_xlnm.Print_Titles" localSheetId="0">'Lot N°06 PLATRERIE-PAROIS PLOM'!$1:$2</definedName>
    <definedName name="_xlnm.Print_Area" localSheetId="0">'Lot N°06 PLATRERIE-PAROIS PLOM'!$A$1:$F$78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3" i="1"/>
  <c r="F15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31" i="1"/>
  <c r="F32" i="1"/>
  <c r="F33" i="1"/>
  <c r="F35" i="1"/>
  <c r="F36" i="1"/>
  <c r="F37" i="1"/>
  <c r="F39" i="1"/>
  <c r="F40" i="1"/>
  <c r="F42" i="1"/>
  <c r="F44" i="1"/>
  <c r="F45" i="1"/>
  <c r="F46" i="1"/>
  <c r="F47" i="1"/>
  <c r="F49" i="1"/>
  <c r="F50" i="1"/>
  <c r="F51" i="1"/>
  <c r="F52" i="1"/>
  <c r="F53" i="1"/>
  <c r="F54" i="1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2" i="1"/>
  <c r="B76" i="1"/>
  <c r="F75" i="1" l="1"/>
  <c r="F76" i="1" s="1"/>
  <c r="F77" i="1" s="1"/>
</calcChain>
</file>

<file path=xl/sharedStrings.xml><?xml version="1.0" encoding="utf-8"?>
<sst xmlns="http://schemas.openxmlformats.org/spreadsheetml/2006/main" count="324" uniqueCount="275">
  <si>
    <t>U</t>
  </si>
  <si>
    <t>Quantité</t>
  </si>
  <si>
    <t>Prix en €</t>
  </si>
  <si>
    <t>Total en €</t>
  </si>
  <si>
    <t>06.B</t>
  </si>
  <si>
    <t>PRESCRIPTIONS PARTICULIERES</t>
  </si>
  <si>
    <t>CH3</t>
  </si>
  <si>
    <t>06.B.1</t>
  </si>
  <si>
    <t>PREPARATION DE CHANTIER</t>
  </si>
  <si>
    <t>CH4</t>
  </si>
  <si>
    <t xml:space="preserve">06.B.1.1 </t>
  </si>
  <si>
    <t>DOSSIER D'ETUDES D'EXECUTION DE CHANTIER</t>
  </si>
  <si>
    <t>ART</t>
  </si>
  <si>
    <t>000-B222</t>
  </si>
  <si>
    <t xml:space="preserve">06.B.1.2 </t>
  </si>
  <si>
    <t>ECHAFAUDAGE OU MOYEN DE LEVAGE</t>
  </si>
  <si>
    <t>ART</t>
  </si>
  <si>
    <t>000-B223</t>
  </si>
  <si>
    <t xml:space="preserve">06.B.1.3 </t>
  </si>
  <si>
    <t>PROTECTION DES EXISTANTS - PROTECTIONS PROVISOIRES PONCTUELLES</t>
  </si>
  <si>
    <t>ART</t>
  </si>
  <si>
    <t>000-H466</t>
  </si>
  <si>
    <t xml:space="preserve">06.B.1.4 </t>
  </si>
  <si>
    <t>FICHES PRODUITS - PROTOTYPE - ECHANTILLONAGE</t>
  </si>
  <si>
    <t>ART</t>
  </si>
  <si>
    <t>000-B224</t>
  </si>
  <si>
    <t xml:space="preserve">06.B.1.5 </t>
  </si>
  <si>
    <t>NETTOYAGE</t>
  </si>
  <si>
    <t>ART</t>
  </si>
  <si>
    <t>000-B619</t>
  </si>
  <si>
    <t>06.B.2</t>
  </si>
  <si>
    <t>PRESTATIONS DE PLATRERIE</t>
  </si>
  <si>
    <t>CH4</t>
  </si>
  <si>
    <t>06.B.2.1</t>
  </si>
  <si>
    <t>CANTONEMENT DE PHASES CHANTIER</t>
  </si>
  <si>
    <t>CH5</t>
  </si>
  <si>
    <t xml:space="preserve">06.B.2.1.1 </t>
  </si>
  <si>
    <t>CLOISONS-PORTES PROVISOIRES</t>
  </si>
  <si>
    <t>ART</t>
  </si>
  <si>
    <t>000-H471</t>
  </si>
  <si>
    <t>06.B.2.2</t>
  </si>
  <si>
    <t>CLOISONS COURANTES SEPARATIVES</t>
  </si>
  <si>
    <t>CH5</t>
  </si>
  <si>
    <t xml:space="preserve">06.B.2.2.1 </t>
  </si>
  <si>
    <t>CARACTERISTIQUES GENERALES ET PERFORMANCES</t>
  </si>
  <si>
    <t>ART</t>
  </si>
  <si>
    <t>000-J459</t>
  </si>
  <si>
    <t xml:space="preserve">06.B.2.2.2 </t>
  </si>
  <si>
    <t>CLOISON COURANTE SEPARATIVE 98/48 - 47dB - sans résistance feu</t>
  </si>
  <si>
    <t>ART</t>
  </si>
  <si>
    <t>000-B227</t>
  </si>
  <si>
    <t xml:space="preserve">06.B.2.2.3 </t>
  </si>
  <si>
    <t>CLOISON COURANTE SEPARATIVE 98/48 - 47dB - EI60</t>
  </si>
  <si>
    <t>ART</t>
  </si>
  <si>
    <t>000-J460</t>
  </si>
  <si>
    <t xml:space="preserve">06.B.2.2.4 </t>
  </si>
  <si>
    <t>CLOISON COURANTE SEPARATIVE 98/48 - 47dB MARINE</t>
  </si>
  <si>
    <t>ART</t>
  </si>
  <si>
    <t>000-J687</t>
  </si>
  <si>
    <t>06.B.2.2.5</t>
  </si>
  <si>
    <t>CLOISON PLOMBEE : SUPPORT NEUF OU EXISTANT - DOUBLAGE PLOMBE</t>
  </si>
  <si>
    <t>CH6</t>
  </si>
  <si>
    <t xml:space="preserve">06.B.2.2.5.1 </t>
  </si>
  <si>
    <t>1mm</t>
  </si>
  <si>
    <t>ART</t>
  </si>
  <si>
    <t>000-L334</t>
  </si>
  <si>
    <t xml:space="preserve">06.B.2.2.5.2 </t>
  </si>
  <si>
    <t>2mm</t>
  </si>
  <si>
    <t>ART</t>
  </si>
  <si>
    <t>000-L333</t>
  </si>
  <si>
    <t xml:space="preserve">06.B.2.2.5.3 </t>
  </si>
  <si>
    <t>3mm</t>
  </si>
  <si>
    <t>ART</t>
  </si>
  <si>
    <t>000-L322</t>
  </si>
  <si>
    <t xml:space="preserve">06.B.2.2.5.4 </t>
  </si>
  <si>
    <t>4mm</t>
  </si>
  <si>
    <t>ART</t>
  </si>
  <si>
    <t>000-L321</t>
  </si>
  <si>
    <t xml:space="preserve">06.B.2.2.5.5 </t>
  </si>
  <si>
    <t>5mm</t>
  </si>
  <si>
    <t>ART</t>
  </si>
  <si>
    <t>000-L320</t>
  </si>
  <si>
    <t xml:space="preserve">06.B.2.2.5.6 </t>
  </si>
  <si>
    <t>7mm</t>
  </si>
  <si>
    <t>ART</t>
  </si>
  <si>
    <t>000-L319</t>
  </si>
  <si>
    <t xml:space="preserve">06.B.2.2.5.7 </t>
  </si>
  <si>
    <t>8mm</t>
  </si>
  <si>
    <t>ART</t>
  </si>
  <si>
    <t>000-L318</t>
  </si>
  <si>
    <t xml:space="preserve">06.B.2.2.5.8 </t>
  </si>
  <si>
    <t>9mm</t>
  </si>
  <si>
    <t>ART</t>
  </si>
  <si>
    <t>000-J688</t>
  </si>
  <si>
    <t xml:space="preserve">06.B.2.2.5.9 </t>
  </si>
  <si>
    <t>10mm</t>
  </si>
  <si>
    <t>ART</t>
  </si>
  <si>
    <t>000-J689</t>
  </si>
  <si>
    <t xml:space="preserve">06.B.2.2.5.10 </t>
  </si>
  <si>
    <t>15mm</t>
  </si>
  <si>
    <t>ART</t>
  </si>
  <si>
    <t>000-L324</t>
  </si>
  <si>
    <t>06.B.2.3</t>
  </si>
  <si>
    <t>DOUBLAGES PAROIS</t>
  </si>
  <si>
    <t>CH5</t>
  </si>
  <si>
    <t xml:space="preserve">06.B.2.3.1 </t>
  </si>
  <si>
    <t>DOUBLAGE THERMIQUE FACADE ET PAROIS ENTERREE</t>
  </si>
  <si>
    <t>ART</t>
  </si>
  <si>
    <t>000-K321</t>
  </si>
  <si>
    <t xml:space="preserve">06.B.2.3.2 </t>
  </si>
  <si>
    <t>DEMI-CLOISON NON ISOLEE 7cm</t>
  </si>
  <si>
    <t>ART</t>
  </si>
  <si>
    <t>000-B233</t>
  </si>
  <si>
    <t xml:space="preserve">06.B.2.3.3 </t>
  </si>
  <si>
    <t>DOUBLAGE BA 18 collés</t>
  </si>
  <si>
    <t>ART</t>
  </si>
  <si>
    <t>000-J461</t>
  </si>
  <si>
    <t>06.B.2.4</t>
  </si>
  <si>
    <t>GAINE TECHNIQUES ET COFFRES</t>
  </si>
  <si>
    <t>CH5</t>
  </si>
  <si>
    <t xml:space="preserve">06.B.2.4.1 </t>
  </si>
  <si>
    <t>CARREAUX DE PLATRE PLEIN EI 60</t>
  </si>
  <si>
    <t>ART</t>
  </si>
  <si>
    <t>000-J686</t>
  </si>
  <si>
    <t xml:space="preserve">06.B.2.4.2 </t>
  </si>
  <si>
    <t>CARREAUX DE PLATRE PLEIN EI 120</t>
  </si>
  <si>
    <t>ART</t>
  </si>
  <si>
    <t>000-I033</t>
  </si>
  <si>
    <t xml:space="preserve">06.B.2.4.3 </t>
  </si>
  <si>
    <t>COFFRE EI60 : PROTECTION FEU DE TOUS LES RENFORTS METALIQUES</t>
  </si>
  <si>
    <t>ART</t>
  </si>
  <si>
    <t>000-J696</t>
  </si>
  <si>
    <t>06.B.2.4.4</t>
  </si>
  <si>
    <t>GAINE DE DESENFUMAGE</t>
  </si>
  <si>
    <t>CH6</t>
  </si>
  <si>
    <t xml:space="preserve">06.B.2.4.4.1 </t>
  </si>
  <si>
    <t>GAINE  DE DESENFUMAGE - EI 120 (4 faces)</t>
  </si>
  <si>
    <t>ART</t>
  </si>
  <si>
    <t>000-J462</t>
  </si>
  <si>
    <t xml:space="preserve">06.B.2.4.4.2 </t>
  </si>
  <si>
    <t>REBOUCHAGE EI 60 ET ADAPTATION DES TREMIES CREES</t>
  </si>
  <si>
    <t>ART</t>
  </si>
  <si>
    <t>000-J467</t>
  </si>
  <si>
    <t>06.B.2.5</t>
  </si>
  <si>
    <t>PRESTATIONS COMPLEMENTAIRES</t>
  </si>
  <si>
    <t>CH5</t>
  </si>
  <si>
    <t xml:space="preserve">06.B.2.5.1 </t>
  </si>
  <si>
    <t>CALFEUTREMENTS</t>
  </si>
  <si>
    <t>ART</t>
  </si>
  <si>
    <t>000-B237</t>
  </si>
  <si>
    <t>06.B.2.5.2</t>
  </si>
  <si>
    <t>RENFORTS - RESERVATIONS</t>
  </si>
  <si>
    <t>CH6</t>
  </si>
  <si>
    <t xml:space="preserve">06.B.2.5.2.1 </t>
  </si>
  <si>
    <t>RENFORT BOIS</t>
  </si>
  <si>
    <t>ART</t>
  </si>
  <si>
    <t>000-B238</t>
  </si>
  <si>
    <t xml:space="preserve">06.B.2.5.2.2 </t>
  </si>
  <si>
    <t>RENFORT METALIQUE</t>
  </si>
  <si>
    <t>ART</t>
  </si>
  <si>
    <t>000-J793</t>
  </si>
  <si>
    <t xml:space="preserve">06.B.2.5.2.3 </t>
  </si>
  <si>
    <t>RESERVATION DANS CLOISON EXISTANTE</t>
  </si>
  <si>
    <t>ART</t>
  </si>
  <si>
    <t>000-J464</t>
  </si>
  <si>
    <t xml:space="preserve">06.B.2.5.2.4 </t>
  </si>
  <si>
    <t>RESERVATION DANS CLOISON NEUVE</t>
  </si>
  <si>
    <t>ART</t>
  </si>
  <si>
    <t>000-J692</t>
  </si>
  <si>
    <t>06.B.2.5.3</t>
  </si>
  <si>
    <t>TRAVAUX DE FINITIONS</t>
  </si>
  <si>
    <t>CH6</t>
  </si>
  <si>
    <t xml:space="preserve">06.B.2.5.3.1 </t>
  </si>
  <si>
    <t>REPRISES DES EXISTANTS</t>
  </si>
  <si>
    <t>ART</t>
  </si>
  <si>
    <t>000-J465</t>
  </si>
  <si>
    <t xml:space="preserve">06.B.2.5.3.2 </t>
  </si>
  <si>
    <t>FINITIONS ENTRE NEUF ET EXISTANT</t>
  </si>
  <si>
    <t>ART</t>
  </si>
  <si>
    <t>000-J466</t>
  </si>
  <si>
    <t xml:space="preserve">06.B.2.5.3.3 </t>
  </si>
  <si>
    <t>INTERVENTION EN ZONE FLOQUEE</t>
  </si>
  <si>
    <t>ART</t>
  </si>
  <si>
    <t>000-J697</t>
  </si>
  <si>
    <t xml:space="preserve">06.B.2.5.3.4 </t>
  </si>
  <si>
    <t>PROFIL DE JONCTION</t>
  </si>
  <si>
    <t>ART</t>
  </si>
  <si>
    <t>000-J699</t>
  </si>
  <si>
    <t xml:space="preserve">06.B.2.5.4 </t>
  </si>
  <si>
    <t>POSE DES HUISSERIES</t>
  </si>
  <si>
    <t>ART</t>
  </si>
  <si>
    <t>000-C119</t>
  </si>
  <si>
    <t xml:space="preserve">06.B.2.5.5 </t>
  </si>
  <si>
    <t>POSE DES GUICHETS</t>
  </si>
  <si>
    <t>ART</t>
  </si>
  <si>
    <t>000-J766</t>
  </si>
  <si>
    <t>06.B.3</t>
  </si>
  <si>
    <t>PRESTATIONS DE FAUX PLAFOND</t>
  </si>
  <si>
    <t>CH4</t>
  </si>
  <si>
    <t xml:space="preserve">06.B.3.1 </t>
  </si>
  <si>
    <t>PLAFOND SUSPENDU : DALLES 600*600 HYGIENE</t>
  </si>
  <si>
    <t>ART</t>
  </si>
  <si>
    <t>000-J470</t>
  </si>
  <si>
    <t xml:space="preserve">06.B.3.2 </t>
  </si>
  <si>
    <t>FAUX PLAFOND MIXTE : PLATRE et DALLES 600*600</t>
  </si>
  <si>
    <t>ART</t>
  </si>
  <si>
    <t>000-J468</t>
  </si>
  <si>
    <t xml:space="preserve">06.B.3.3 </t>
  </si>
  <si>
    <t>PLAFOND SUSPENDU : DALLE MINERALE 600*600</t>
  </si>
  <si>
    <t>ART</t>
  </si>
  <si>
    <t>000-J469</t>
  </si>
  <si>
    <t xml:space="preserve">06.B.3.4 </t>
  </si>
  <si>
    <t>PLAFOND SUSPENDU : DALLE MINERALE 600*600 CLIPSEE</t>
  </si>
  <si>
    <t>ART</t>
  </si>
  <si>
    <t>000-B267</t>
  </si>
  <si>
    <t xml:space="preserve">06.B.3.5 </t>
  </si>
  <si>
    <t>PLAFOND SUSPENDU : DALLE MINERALE 600*600 ACOUSTIQUE RENFORCEE</t>
  </si>
  <si>
    <t>ART</t>
  </si>
  <si>
    <t>000-J706</t>
  </si>
  <si>
    <t xml:space="preserve">06.B.3.6 </t>
  </si>
  <si>
    <t>PLAFOND SUSPENDU : DALLE MINERALE 600*600 HYDRO</t>
  </si>
  <si>
    <t>ART</t>
  </si>
  <si>
    <t>000-J707</t>
  </si>
  <si>
    <t xml:space="preserve">06.B.3.7 </t>
  </si>
  <si>
    <t>PLAFOND PLAQUE DE PLÂTRE EI 60</t>
  </si>
  <si>
    <t>ART</t>
  </si>
  <si>
    <t>000-H517</t>
  </si>
  <si>
    <t xml:space="preserve">06.B.3.8 </t>
  </si>
  <si>
    <t>PLAFOND PLAQUE DE PLÂTRE EI 120</t>
  </si>
  <si>
    <t>ART</t>
  </si>
  <si>
    <t>000-J705</t>
  </si>
  <si>
    <t xml:space="preserve">06.B.3.9 </t>
  </si>
  <si>
    <t>PLAFOND PLAQUE DE PLÂTRE PLOMBEE</t>
  </si>
  <si>
    <t>ART</t>
  </si>
  <si>
    <t>000-L325</t>
  </si>
  <si>
    <t xml:space="preserve">06.B.3.10 </t>
  </si>
  <si>
    <t>RETOMBÉES, SOFFITES, JOUEES EN PLATRE</t>
  </si>
  <si>
    <t>ART</t>
  </si>
  <si>
    <t>000-B270</t>
  </si>
  <si>
    <t xml:space="preserve">06.B.3.11 </t>
  </si>
  <si>
    <t>GRILLES DE VENTILATION : PASSAGE DES FM</t>
  </si>
  <si>
    <t>ART</t>
  </si>
  <si>
    <t>000-J471</t>
  </si>
  <si>
    <t>06.B.4</t>
  </si>
  <si>
    <t>PANNEAUX INDUSTRIELS : CLOISON-PLAFOND-PORTE</t>
  </si>
  <si>
    <t>CH4</t>
  </si>
  <si>
    <t xml:space="preserve">06.B.4.1 </t>
  </si>
  <si>
    <t>PANNEAUX DES CLOISONS A PAREMENTS METALLIQUES</t>
  </si>
  <si>
    <t>ART</t>
  </si>
  <si>
    <t>000-K322</t>
  </si>
  <si>
    <t xml:space="preserve">06.B.4.2 </t>
  </si>
  <si>
    <t>PLAFONDS EN PANNEAUX A PAREMENTS METALLIQUES</t>
  </si>
  <si>
    <t>ART</t>
  </si>
  <si>
    <t>000-L339</t>
  </si>
  <si>
    <t xml:space="preserve">06.B.4.3 </t>
  </si>
  <si>
    <t>PORTE</t>
  </si>
  <si>
    <t>ART</t>
  </si>
  <si>
    <t>000-L338</t>
  </si>
  <si>
    <t xml:space="preserve">06.B.5 </t>
  </si>
  <si>
    <t>NETTOYAGE</t>
  </si>
  <si>
    <t>ART</t>
  </si>
  <si>
    <t>000-J782</t>
  </si>
  <si>
    <t xml:space="preserve">06.B.6 </t>
  </si>
  <si>
    <t>ART</t>
  </si>
  <si>
    <t>000-J837</t>
  </si>
  <si>
    <t>Montant HT du Lot N°06 PLATRERIE-PAROIS PLOMBEES-CLOISONS PROVISOIRES-FAUX PLAFOND</t>
  </si>
  <si>
    <t>TOTHT</t>
  </si>
  <si>
    <t>TVA</t>
  </si>
  <si>
    <t>Montant TTC</t>
  </si>
  <si>
    <t>TOTTTC</t>
  </si>
  <si>
    <t>PM</t>
  </si>
  <si>
    <t>m²</t>
  </si>
  <si>
    <t>ft</t>
  </si>
  <si>
    <t>Ens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</si>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</sst>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9">
    <xf numFmtId="0" fontId="0" fillId="0" borderId="0" xfId="0" applyProtection="1"/>
    <xf numFmtId="0" fontId="0" fillId="0" borderId="17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center" vertical="top" wrapText="1"/>
    </xf>
    <xf numFmtId="0" fontId="23" fillId="0" borderId="16" xfId="0" applyFont="1" applyBorder="1" applyAlignment="1" applyProtection="1">
      <alignment horizontal="left" vertical="top" wrapText="1"/>
    </xf>
    <xf numFmtId="0" fontId="23" fillId="0" borderId="16" xfId="0" applyFont="1" applyBorder="1" applyAlignment="1" applyProtection="1">
      <alignment horizontal="center" vertical="top" wrapText="1"/>
    </xf>
    <xf numFmtId="0" fontId="23" fillId="0" borderId="16" xfId="0" applyFont="1" applyBorder="1" applyAlignment="1" applyProtection="1">
      <alignment horizontal="righ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8" fillId="3" borderId="8" xfId="10" applyFont="1" applyBorder="1" applyProtection="1">
      <alignment horizontal="left" vertical="top" wrapText="1"/>
    </xf>
    <xf numFmtId="0" fontId="8" fillId="3" borderId="10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8" xfId="14" applyFont="1" applyBorder="1" applyProtection="1">
      <alignment horizontal="left" vertical="top" wrapText="1"/>
    </xf>
    <xf numFmtId="0" fontId="10" fillId="0" borderId="10" xfId="14" applyFont="1" applyBorder="1" applyProtection="1">
      <alignment horizontal="left" vertical="top" wrapText="1"/>
    </xf>
    <xf numFmtId="0" fontId="14" fillId="0" borderId="8" xfId="26" applyFont="1" applyBorder="1" applyProtection="1">
      <alignment horizontal="left" vertical="top" wrapText="1"/>
    </xf>
    <xf numFmtId="0" fontId="14" fillId="0" borderId="10" xfId="26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7" xfId="0" applyNumberFormat="1" applyFont="1" applyBorder="1" applyAlignment="1" applyProtection="1">
      <alignment horizontal="right" vertical="top" wrapText="1"/>
      <protection locked="0"/>
    </xf>
    <xf numFmtId="0" fontId="13" fillId="0" borderId="8" xfId="18" applyFont="1" applyBorder="1" applyProtection="1">
      <alignment horizontal="left" vertical="top" wrapText="1"/>
    </xf>
    <xf numFmtId="0" fontId="13" fillId="0" borderId="10" xfId="18" applyFont="1" applyBorder="1" applyProtection="1">
      <alignment horizontal="left" vertical="top" wrapText="1"/>
    </xf>
    <xf numFmtId="0" fontId="10" fillId="0" borderId="8" xfId="22" applyFont="1" applyBorder="1" applyProtection="1">
      <alignment horizontal="left" vertical="top" wrapText="1"/>
    </xf>
    <xf numFmtId="0" fontId="10" fillId="0" borderId="10" xfId="22" applyFont="1" applyBorder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5</xdr:col>
      <xdr:colOff>503850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N°06 PLATRERIE-PAROIS PLOMBEES-CLOISONS PROVISOIRES-FAUX PLAFOND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113475</xdr:colOff>
      <xdr:row>0</xdr:row>
      <xdr:rowOff>264091</xdr:rowOff>
    </xdr:from>
    <xdr:to>
      <xdr:col>5</xdr:col>
      <xdr:colOff>359850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7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0" sqref="C10"/>
    </sheetView>
  </sheetViews>
  <sheetFormatPr baseColWidth="10" defaultColWidth="10.7109375" defaultRowHeight="15" x14ac:dyDescent="0.25"/>
  <cols>
    <col min="1" max="1" width="9.7109375" customWidth="1"/>
    <col min="2" max="2" width="52.570312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6"/>
      <c r="B1" s="37"/>
      <c r="C1" s="37"/>
      <c r="D1" s="37"/>
      <c r="E1" s="37"/>
      <c r="F1" s="38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270</v>
      </c>
      <c r="D6" s="20"/>
      <c r="E6" s="21">
        <v>0</v>
      </c>
      <c r="F6" s="22">
        <f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19" t="s">
        <v>270</v>
      </c>
      <c r="D7" s="20"/>
      <c r="E7" s="21">
        <v>0</v>
      </c>
      <c r="F7" s="22">
        <f>ROUND(D7*E7,2)</f>
        <v>0</v>
      </c>
      <c r="ZX7" t="s">
        <v>16</v>
      </c>
      <c r="ZY7" s="14" t="s">
        <v>17</v>
      </c>
    </row>
    <row r="8" spans="1:701" ht="24" x14ac:dyDescent="0.25">
      <c r="A8" s="17" t="s">
        <v>18</v>
      </c>
      <c r="B8" s="18" t="s">
        <v>19</v>
      </c>
      <c r="C8" s="19" t="s">
        <v>270</v>
      </c>
      <c r="D8" s="20"/>
      <c r="E8" s="21">
        <v>0</v>
      </c>
      <c r="F8" s="22">
        <f>ROUND(D8*E8,2)</f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19" t="s">
        <v>270</v>
      </c>
      <c r="D9" s="20"/>
      <c r="E9" s="21">
        <v>0</v>
      </c>
      <c r="F9" s="22">
        <f>ROUND(D9*E9,2)</f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19" t="s">
        <v>270</v>
      </c>
      <c r="D10" s="20"/>
      <c r="E10" s="21">
        <v>0</v>
      </c>
      <c r="F10" s="22">
        <f>ROUND(D10*E10,2)</f>
        <v>0</v>
      </c>
      <c r="ZX10" t="s">
        <v>28</v>
      </c>
      <c r="ZY10" s="14" t="s">
        <v>29</v>
      </c>
    </row>
    <row r="11" spans="1:701" x14ac:dyDescent="0.25">
      <c r="A11" s="15" t="s">
        <v>30</v>
      </c>
      <c r="B11" s="16" t="s">
        <v>31</v>
      </c>
      <c r="C11" s="12"/>
      <c r="D11" s="12"/>
      <c r="E11" s="12"/>
      <c r="F11" s="13"/>
      <c r="ZX11" t="s">
        <v>32</v>
      </c>
      <c r="ZY11" s="14"/>
    </row>
    <row r="12" spans="1:701" x14ac:dyDescent="0.25">
      <c r="A12" s="23" t="s">
        <v>33</v>
      </c>
      <c r="B12" s="24" t="s">
        <v>34</v>
      </c>
      <c r="C12" s="12"/>
      <c r="D12" s="12"/>
      <c r="E12" s="12"/>
      <c r="F12" s="13"/>
      <c r="ZX12" t="s">
        <v>35</v>
      </c>
      <c r="ZY12" s="14"/>
    </row>
    <row r="13" spans="1:701" x14ac:dyDescent="0.25">
      <c r="A13" s="17" t="s">
        <v>36</v>
      </c>
      <c r="B13" s="18" t="s">
        <v>37</v>
      </c>
      <c r="C13" s="19" t="s">
        <v>271</v>
      </c>
      <c r="D13" s="20"/>
      <c r="E13" s="21">
        <v>0</v>
      </c>
      <c r="F13" s="22">
        <f>ROUND(D13*E13,2)</f>
        <v>0</v>
      </c>
      <c r="ZX13" t="s">
        <v>38</v>
      </c>
      <c r="ZY13" s="14" t="s">
        <v>39</v>
      </c>
    </row>
    <row r="14" spans="1:701" x14ac:dyDescent="0.25">
      <c r="A14" s="23" t="s">
        <v>40</v>
      </c>
      <c r="B14" s="24" t="s">
        <v>41</v>
      </c>
      <c r="C14" s="12"/>
      <c r="D14" s="12"/>
      <c r="E14" s="12"/>
      <c r="F14" s="13"/>
      <c r="ZX14" t="s">
        <v>42</v>
      </c>
      <c r="ZY14" s="14"/>
    </row>
    <row r="15" spans="1:701" x14ac:dyDescent="0.25">
      <c r="A15" s="17" t="s">
        <v>43</v>
      </c>
      <c r="B15" s="18" t="s">
        <v>44</v>
      </c>
      <c r="C15" s="19" t="s">
        <v>270</v>
      </c>
      <c r="D15" s="20"/>
      <c r="E15" s="21">
        <v>0</v>
      </c>
      <c r="F15" s="22">
        <f>ROUND(D15*E15,2)</f>
        <v>0</v>
      </c>
      <c r="ZX15" t="s">
        <v>45</v>
      </c>
      <c r="ZY15" s="14" t="s">
        <v>46</v>
      </c>
    </row>
    <row r="16" spans="1:701" ht="24" x14ac:dyDescent="0.25">
      <c r="A16" s="17" t="s">
        <v>47</v>
      </c>
      <c r="B16" s="18" t="s">
        <v>48</v>
      </c>
      <c r="C16" s="19" t="s">
        <v>271</v>
      </c>
      <c r="D16" s="20"/>
      <c r="E16" s="21">
        <v>0</v>
      </c>
      <c r="F16" s="22">
        <f>ROUND(D16*E16,2)</f>
        <v>0</v>
      </c>
      <c r="ZX16" t="s">
        <v>49</v>
      </c>
      <c r="ZY16" s="14" t="s">
        <v>50</v>
      </c>
    </row>
    <row r="17" spans="1:701" x14ac:dyDescent="0.25">
      <c r="A17" s="17" t="s">
        <v>51</v>
      </c>
      <c r="B17" s="18" t="s">
        <v>52</v>
      </c>
      <c r="C17" s="19" t="s">
        <v>271</v>
      </c>
      <c r="D17" s="20"/>
      <c r="E17" s="21">
        <v>0</v>
      </c>
      <c r="F17" s="22">
        <f>ROUND(D17*E17,2)</f>
        <v>0</v>
      </c>
      <c r="ZX17" t="s">
        <v>53</v>
      </c>
      <c r="ZY17" s="14" t="s">
        <v>54</v>
      </c>
    </row>
    <row r="18" spans="1:701" x14ac:dyDescent="0.25">
      <c r="A18" s="17" t="s">
        <v>55</v>
      </c>
      <c r="B18" s="18" t="s">
        <v>56</v>
      </c>
      <c r="C18" s="19" t="s">
        <v>271</v>
      </c>
      <c r="D18" s="20"/>
      <c r="E18" s="21">
        <v>0</v>
      </c>
      <c r="F18" s="22">
        <f>ROUND(D18*E18,2)</f>
        <v>0</v>
      </c>
      <c r="ZX18" t="s">
        <v>57</v>
      </c>
      <c r="ZY18" s="14" t="s">
        <v>58</v>
      </c>
    </row>
    <row r="19" spans="1:701" ht="25.5" x14ac:dyDescent="0.25">
      <c r="A19" s="25" t="s">
        <v>59</v>
      </c>
      <c r="B19" s="26" t="s">
        <v>60</v>
      </c>
      <c r="C19" s="12"/>
      <c r="D19" s="12"/>
      <c r="E19" s="12"/>
      <c r="F19" s="13"/>
      <c r="ZX19" t="s">
        <v>61</v>
      </c>
      <c r="ZY19" s="14"/>
    </row>
    <row r="20" spans="1:701" ht="24" x14ac:dyDescent="0.25">
      <c r="A20" s="17" t="s">
        <v>62</v>
      </c>
      <c r="B20" s="18" t="s">
        <v>63</v>
      </c>
      <c r="C20" s="19" t="s">
        <v>271</v>
      </c>
      <c r="D20" s="20"/>
      <c r="E20" s="21">
        <v>0</v>
      </c>
      <c r="F20" s="22">
        <f t="shared" ref="F20:F29" si="0">ROUND(D20*E20,2)</f>
        <v>0</v>
      </c>
      <c r="ZX20" t="s">
        <v>64</v>
      </c>
      <c r="ZY20" s="14" t="s">
        <v>65</v>
      </c>
    </row>
    <row r="21" spans="1:701" ht="24" x14ac:dyDescent="0.25">
      <c r="A21" s="17" t="s">
        <v>66</v>
      </c>
      <c r="B21" s="18" t="s">
        <v>67</v>
      </c>
      <c r="C21" s="19" t="s">
        <v>271</v>
      </c>
      <c r="D21" s="20"/>
      <c r="E21" s="21">
        <v>0</v>
      </c>
      <c r="F21" s="22">
        <f t="shared" si="0"/>
        <v>0</v>
      </c>
      <c r="ZX21" t="s">
        <v>68</v>
      </c>
      <c r="ZY21" s="14" t="s">
        <v>69</v>
      </c>
    </row>
    <row r="22" spans="1:701" ht="24" x14ac:dyDescent="0.25">
      <c r="A22" s="17" t="s">
        <v>70</v>
      </c>
      <c r="B22" s="18" t="s">
        <v>71</v>
      </c>
      <c r="C22" s="19" t="s">
        <v>271</v>
      </c>
      <c r="D22" s="20"/>
      <c r="E22" s="21">
        <v>0</v>
      </c>
      <c r="F22" s="22">
        <f t="shared" si="0"/>
        <v>0</v>
      </c>
      <c r="ZX22" t="s">
        <v>72</v>
      </c>
      <c r="ZY22" s="14" t="s">
        <v>73</v>
      </c>
    </row>
    <row r="23" spans="1:701" ht="24" x14ac:dyDescent="0.25">
      <c r="A23" s="17" t="s">
        <v>74</v>
      </c>
      <c r="B23" s="18" t="s">
        <v>75</v>
      </c>
      <c r="C23" s="19" t="s">
        <v>271</v>
      </c>
      <c r="D23" s="20"/>
      <c r="E23" s="21">
        <v>0</v>
      </c>
      <c r="F23" s="22">
        <f t="shared" si="0"/>
        <v>0</v>
      </c>
      <c r="ZX23" t="s">
        <v>76</v>
      </c>
      <c r="ZY23" s="14" t="s">
        <v>77</v>
      </c>
    </row>
    <row r="24" spans="1:701" ht="24" x14ac:dyDescent="0.25">
      <c r="A24" s="17" t="s">
        <v>78</v>
      </c>
      <c r="B24" s="18" t="s">
        <v>79</v>
      </c>
      <c r="C24" s="19" t="s">
        <v>271</v>
      </c>
      <c r="D24" s="20"/>
      <c r="E24" s="21">
        <v>0</v>
      </c>
      <c r="F24" s="22">
        <f t="shared" si="0"/>
        <v>0</v>
      </c>
      <c r="ZX24" t="s">
        <v>80</v>
      </c>
      <c r="ZY24" s="14" t="s">
        <v>81</v>
      </c>
    </row>
    <row r="25" spans="1:701" ht="24" x14ac:dyDescent="0.25">
      <c r="A25" s="17" t="s">
        <v>82</v>
      </c>
      <c r="B25" s="18" t="s">
        <v>83</v>
      </c>
      <c r="C25" s="19" t="s">
        <v>271</v>
      </c>
      <c r="D25" s="20"/>
      <c r="E25" s="21">
        <v>0</v>
      </c>
      <c r="F25" s="22">
        <f t="shared" si="0"/>
        <v>0</v>
      </c>
      <c r="ZX25" t="s">
        <v>84</v>
      </c>
      <c r="ZY25" s="14" t="s">
        <v>85</v>
      </c>
    </row>
    <row r="26" spans="1:701" ht="24" x14ac:dyDescent="0.25">
      <c r="A26" s="17" t="s">
        <v>86</v>
      </c>
      <c r="B26" s="18" t="s">
        <v>87</v>
      </c>
      <c r="C26" s="19" t="s">
        <v>271</v>
      </c>
      <c r="D26" s="20"/>
      <c r="E26" s="21">
        <v>0</v>
      </c>
      <c r="F26" s="22">
        <f t="shared" si="0"/>
        <v>0</v>
      </c>
      <c r="ZX26" t="s">
        <v>88</v>
      </c>
      <c r="ZY26" s="14" t="s">
        <v>89</v>
      </c>
    </row>
    <row r="27" spans="1:701" ht="24" x14ac:dyDescent="0.25">
      <c r="A27" s="17" t="s">
        <v>90</v>
      </c>
      <c r="B27" s="18" t="s">
        <v>91</v>
      </c>
      <c r="C27" s="19" t="s">
        <v>271</v>
      </c>
      <c r="D27" s="20"/>
      <c r="E27" s="21">
        <v>0</v>
      </c>
      <c r="F27" s="22">
        <f t="shared" si="0"/>
        <v>0</v>
      </c>
      <c r="ZX27" t="s">
        <v>92</v>
      </c>
      <c r="ZY27" s="14" t="s">
        <v>93</v>
      </c>
    </row>
    <row r="28" spans="1:701" ht="24" x14ac:dyDescent="0.25">
      <c r="A28" s="17" t="s">
        <v>94</v>
      </c>
      <c r="B28" s="18" t="s">
        <v>95</v>
      </c>
      <c r="C28" s="19" t="s">
        <v>271</v>
      </c>
      <c r="D28" s="20"/>
      <c r="E28" s="21">
        <v>0</v>
      </c>
      <c r="F28" s="22">
        <f t="shared" si="0"/>
        <v>0</v>
      </c>
      <c r="ZX28" t="s">
        <v>96</v>
      </c>
      <c r="ZY28" s="14" t="s">
        <v>97</v>
      </c>
    </row>
    <row r="29" spans="1:701" ht="24" x14ac:dyDescent="0.25">
      <c r="A29" s="17" t="s">
        <v>98</v>
      </c>
      <c r="B29" s="18" t="s">
        <v>99</v>
      </c>
      <c r="C29" s="19" t="s">
        <v>271</v>
      </c>
      <c r="D29" s="20"/>
      <c r="E29" s="21">
        <v>0</v>
      </c>
      <c r="F29" s="22">
        <f t="shared" si="0"/>
        <v>0</v>
      </c>
      <c r="ZX29" t="s">
        <v>100</v>
      </c>
      <c r="ZY29" s="14" t="s">
        <v>101</v>
      </c>
    </row>
    <row r="30" spans="1:701" x14ac:dyDescent="0.25">
      <c r="A30" s="23" t="s">
        <v>102</v>
      </c>
      <c r="B30" s="24" t="s">
        <v>103</v>
      </c>
      <c r="C30" s="12"/>
      <c r="D30" s="12"/>
      <c r="E30" s="12"/>
      <c r="F30" s="13"/>
      <c r="ZX30" t="s">
        <v>104</v>
      </c>
      <c r="ZY30" s="14"/>
    </row>
    <row r="31" spans="1:701" x14ac:dyDescent="0.25">
      <c r="A31" s="17" t="s">
        <v>105</v>
      </c>
      <c r="B31" s="18" t="s">
        <v>106</v>
      </c>
      <c r="C31" s="19" t="s">
        <v>271</v>
      </c>
      <c r="D31" s="20"/>
      <c r="E31" s="21">
        <v>0</v>
      </c>
      <c r="F31" s="22">
        <f>ROUND(D31*E31,2)</f>
        <v>0</v>
      </c>
      <c r="ZX31" t="s">
        <v>107</v>
      </c>
      <c r="ZY31" s="14" t="s">
        <v>108</v>
      </c>
    </row>
    <row r="32" spans="1:701" x14ac:dyDescent="0.25">
      <c r="A32" s="17" t="s">
        <v>109</v>
      </c>
      <c r="B32" s="18" t="s">
        <v>110</v>
      </c>
      <c r="C32" s="19" t="s">
        <v>271</v>
      </c>
      <c r="D32" s="20"/>
      <c r="E32" s="21">
        <v>0</v>
      </c>
      <c r="F32" s="22">
        <f>ROUND(D32*E32,2)</f>
        <v>0</v>
      </c>
      <c r="ZX32" t="s">
        <v>111</v>
      </c>
      <c r="ZY32" s="14" t="s">
        <v>112</v>
      </c>
    </row>
    <row r="33" spans="1:701" x14ac:dyDescent="0.25">
      <c r="A33" s="17" t="s">
        <v>113</v>
      </c>
      <c r="B33" s="18" t="s">
        <v>114</v>
      </c>
      <c r="C33" s="19" t="s">
        <v>271</v>
      </c>
      <c r="D33" s="20"/>
      <c r="E33" s="21">
        <v>0</v>
      </c>
      <c r="F33" s="22">
        <f>ROUND(D33*E33,2)</f>
        <v>0</v>
      </c>
      <c r="ZX33" t="s">
        <v>115</v>
      </c>
      <c r="ZY33" s="14" t="s">
        <v>116</v>
      </c>
    </row>
    <row r="34" spans="1:701" x14ac:dyDescent="0.25">
      <c r="A34" s="23" t="s">
        <v>117</v>
      </c>
      <c r="B34" s="24" t="s">
        <v>118</v>
      </c>
      <c r="C34" s="12"/>
      <c r="D34" s="12"/>
      <c r="E34" s="12"/>
      <c r="F34" s="13"/>
      <c r="ZX34" t="s">
        <v>119</v>
      </c>
      <c r="ZY34" s="14"/>
    </row>
    <row r="35" spans="1:701" x14ac:dyDescent="0.25">
      <c r="A35" s="17" t="s">
        <v>120</v>
      </c>
      <c r="B35" s="18" t="s">
        <v>121</v>
      </c>
      <c r="C35" s="19" t="s">
        <v>271</v>
      </c>
      <c r="D35" s="20"/>
      <c r="E35" s="21">
        <v>0</v>
      </c>
      <c r="F35" s="22">
        <f>ROUND(D35*E35,2)</f>
        <v>0</v>
      </c>
      <c r="ZX35" t="s">
        <v>122</v>
      </c>
      <c r="ZY35" s="14" t="s">
        <v>123</v>
      </c>
    </row>
    <row r="36" spans="1:701" x14ac:dyDescent="0.25">
      <c r="A36" s="17" t="s">
        <v>124</v>
      </c>
      <c r="B36" s="18" t="s">
        <v>125</v>
      </c>
      <c r="C36" s="19" t="s">
        <v>271</v>
      </c>
      <c r="D36" s="20"/>
      <c r="E36" s="21">
        <v>0</v>
      </c>
      <c r="F36" s="22">
        <f>ROUND(D36*E36,2)</f>
        <v>0</v>
      </c>
      <c r="ZX36" t="s">
        <v>126</v>
      </c>
      <c r="ZY36" s="14" t="s">
        <v>127</v>
      </c>
    </row>
    <row r="37" spans="1:701" ht="24" x14ac:dyDescent="0.25">
      <c r="A37" s="17" t="s">
        <v>128</v>
      </c>
      <c r="B37" s="18" t="s">
        <v>129</v>
      </c>
      <c r="C37" s="19" t="s">
        <v>271</v>
      </c>
      <c r="D37" s="20"/>
      <c r="E37" s="21">
        <v>0</v>
      </c>
      <c r="F37" s="22">
        <f>ROUND(D37*E37,2)</f>
        <v>0</v>
      </c>
      <c r="ZX37" t="s">
        <v>130</v>
      </c>
      <c r="ZY37" s="14" t="s">
        <v>131</v>
      </c>
    </row>
    <row r="38" spans="1:701" x14ac:dyDescent="0.25">
      <c r="A38" s="25" t="s">
        <v>132</v>
      </c>
      <c r="B38" s="26" t="s">
        <v>133</v>
      </c>
      <c r="C38" s="12"/>
      <c r="D38" s="12"/>
      <c r="E38" s="12"/>
      <c r="F38" s="13"/>
      <c r="ZX38" t="s">
        <v>134</v>
      </c>
      <c r="ZY38" s="14"/>
    </row>
    <row r="39" spans="1:701" ht="24" x14ac:dyDescent="0.25">
      <c r="A39" s="17" t="s">
        <v>135</v>
      </c>
      <c r="B39" s="18" t="s">
        <v>136</v>
      </c>
      <c r="C39" s="19" t="s">
        <v>271</v>
      </c>
      <c r="D39" s="20"/>
      <c r="E39" s="21">
        <v>0</v>
      </c>
      <c r="F39" s="22">
        <f>ROUND(D39*E39,2)</f>
        <v>0</v>
      </c>
      <c r="ZX39" t="s">
        <v>137</v>
      </c>
      <c r="ZY39" s="14" t="s">
        <v>138</v>
      </c>
    </row>
    <row r="40" spans="1:701" ht="24" x14ac:dyDescent="0.25">
      <c r="A40" s="17" t="s">
        <v>139</v>
      </c>
      <c r="B40" s="18" t="s">
        <v>140</v>
      </c>
      <c r="C40" s="19" t="s">
        <v>0</v>
      </c>
      <c r="D40" s="20"/>
      <c r="E40" s="21">
        <v>0</v>
      </c>
      <c r="F40" s="22">
        <f>ROUND(D40*E40,2)</f>
        <v>0</v>
      </c>
      <c r="ZX40" t="s">
        <v>141</v>
      </c>
      <c r="ZY40" s="14" t="s">
        <v>142</v>
      </c>
    </row>
    <row r="41" spans="1:701" x14ac:dyDescent="0.25">
      <c r="A41" s="23" t="s">
        <v>143</v>
      </c>
      <c r="B41" s="24" t="s">
        <v>144</v>
      </c>
      <c r="C41" s="12"/>
      <c r="D41" s="12"/>
      <c r="E41" s="12"/>
      <c r="F41" s="13"/>
      <c r="ZX41" t="s">
        <v>145</v>
      </c>
      <c r="ZY41" s="14"/>
    </row>
    <row r="42" spans="1:701" x14ac:dyDescent="0.25">
      <c r="A42" s="17" t="s">
        <v>146</v>
      </c>
      <c r="B42" s="18" t="s">
        <v>147</v>
      </c>
      <c r="C42" s="19" t="s">
        <v>272</v>
      </c>
      <c r="D42" s="20"/>
      <c r="E42" s="21">
        <v>0</v>
      </c>
      <c r="F42" s="22">
        <f>ROUND(D42*E42,2)</f>
        <v>0</v>
      </c>
      <c r="ZX42" t="s">
        <v>148</v>
      </c>
      <c r="ZY42" s="14" t="s">
        <v>149</v>
      </c>
    </row>
    <row r="43" spans="1:701" x14ac:dyDescent="0.25">
      <c r="A43" s="25" t="s">
        <v>150</v>
      </c>
      <c r="B43" s="26" t="s">
        <v>151</v>
      </c>
      <c r="C43" s="12"/>
      <c r="D43" s="12"/>
      <c r="E43" s="12"/>
      <c r="F43" s="13"/>
      <c r="ZX43" t="s">
        <v>152</v>
      </c>
      <c r="ZY43" s="14"/>
    </row>
    <row r="44" spans="1:701" ht="24" x14ac:dyDescent="0.25">
      <c r="A44" s="17" t="s">
        <v>153</v>
      </c>
      <c r="B44" s="18" t="s">
        <v>154</v>
      </c>
      <c r="C44" s="19" t="s">
        <v>270</v>
      </c>
      <c r="D44" s="20"/>
      <c r="E44" s="21">
        <v>0</v>
      </c>
      <c r="F44" s="22">
        <f>ROUND(D44*E44,2)</f>
        <v>0</v>
      </c>
      <c r="ZX44" t="s">
        <v>155</v>
      </c>
      <c r="ZY44" s="14" t="s">
        <v>156</v>
      </c>
    </row>
    <row r="45" spans="1:701" ht="24" x14ac:dyDescent="0.25">
      <c r="A45" s="17" t="s">
        <v>157</v>
      </c>
      <c r="B45" s="18" t="s">
        <v>158</v>
      </c>
      <c r="C45" s="19" t="s">
        <v>270</v>
      </c>
      <c r="D45" s="20"/>
      <c r="E45" s="21">
        <v>0</v>
      </c>
      <c r="F45" s="22">
        <f>ROUND(D45*E45,2)</f>
        <v>0</v>
      </c>
      <c r="ZX45" t="s">
        <v>159</v>
      </c>
      <c r="ZY45" s="14" t="s">
        <v>160</v>
      </c>
    </row>
    <row r="46" spans="1:701" ht="24" x14ac:dyDescent="0.25">
      <c r="A46" s="17" t="s">
        <v>161</v>
      </c>
      <c r="B46" s="18" t="s">
        <v>162</v>
      </c>
      <c r="C46" s="19" t="s">
        <v>273</v>
      </c>
      <c r="D46" s="20"/>
      <c r="E46" s="21">
        <v>0</v>
      </c>
      <c r="F46" s="22">
        <f>ROUND(D46*E46,2)</f>
        <v>0</v>
      </c>
      <c r="ZX46" t="s">
        <v>163</v>
      </c>
      <c r="ZY46" s="14" t="s">
        <v>164</v>
      </c>
    </row>
    <row r="47" spans="1:701" ht="24" x14ac:dyDescent="0.25">
      <c r="A47" s="17" t="s">
        <v>165</v>
      </c>
      <c r="B47" s="18" t="s">
        <v>166</v>
      </c>
      <c r="C47" s="19" t="s">
        <v>273</v>
      </c>
      <c r="D47" s="20"/>
      <c r="E47" s="21">
        <v>0</v>
      </c>
      <c r="F47" s="22">
        <f>ROUND(D47*E47,2)</f>
        <v>0</v>
      </c>
      <c r="ZX47" t="s">
        <v>167</v>
      </c>
      <c r="ZY47" s="14" t="s">
        <v>168</v>
      </c>
    </row>
    <row r="48" spans="1:701" x14ac:dyDescent="0.25">
      <c r="A48" s="25" t="s">
        <v>169</v>
      </c>
      <c r="B48" s="26" t="s">
        <v>170</v>
      </c>
      <c r="C48" s="12"/>
      <c r="D48" s="12"/>
      <c r="E48" s="12"/>
      <c r="F48" s="13"/>
      <c r="ZX48" t="s">
        <v>171</v>
      </c>
      <c r="ZY48" s="14"/>
    </row>
    <row r="49" spans="1:701" ht="24" x14ac:dyDescent="0.25">
      <c r="A49" s="17" t="s">
        <v>172</v>
      </c>
      <c r="B49" s="18" t="s">
        <v>173</v>
      </c>
      <c r="C49" s="19" t="s">
        <v>273</v>
      </c>
      <c r="D49" s="20"/>
      <c r="E49" s="21">
        <v>0</v>
      </c>
      <c r="F49" s="22">
        <f t="shared" ref="F49:F54" si="1">ROUND(D49*E49,2)</f>
        <v>0</v>
      </c>
      <c r="ZX49" t="s">
        <v>174</v>
      </c>
      <c r="ZY49" s="14" t="s">
        <v>175</v>
      </c>
    </row>
    <row r="50" spans="1:701" ht="24" x14ac:dyDescent="0.25">
      <c r="A50" s="17" t="s">
        <v>176</v>
      </c>
      <c r="B50" s="18" t="s">
        <v>177</v>
      </c>
      <c r="C50" s="19" t="s">
        <v>273</v>
      </c>
      <c r="D50" s="20"/>
      <c r="E50" s="21">
        <v>0</v>
      </c>
      <c r="F50" s="22">
        <f t="shared" si="1"/>
        <v>0</v>
      </c>
      <c r="ZX50" t="s">
        <v>178</v>
      </c>
      <c r="ZY50" s="14" t="s">
        <v>179</v>
      </c>
    </row>
    <row r="51" spans="1:701" ht="24" x14ac:dyDescent="0.25">
      <c r="A51" s="17" t="s">
        <v>180</v>
      </c>
      <c r="B51" s="18" t="s">
        <v>181</v>
      </c>
      <c r="C51" s="19" t="s">
        <v>273</v>
      </c>
      <c r="D51" s="20"/>
      <c r="E51" s="21">
        <v>0</v>
      </c>
      <c r="F51" s="22">
        <f t="shared" si="1"/>
        <v>0</v>
      </c>
      <c r="ZX51" t="s">
        <v>182</v>
      </c>
      <c r="ZY51" s="14" t="s">
        <v>183</v>
      </c>
    </row>
    <row r="52" spans="1:701" ht="24" x14ac:dyDescent="0.25">
      <c r="A52" s="17" t="s">
        <v>184</v>
      </c>
      <c r="B52" s="18" t="s">
        <v>185</v>
      </c>
      <c r="C52" s="19" t="s">
        <v>274</v>
      </c>
      <c r="D52" s="20"/>
      <c r="E52" s="21">
        <v>0</v>
      </c>
      <c r="F52" s="22">
        <f t="shared" si="1"/>
        <v>0</v>
      </c>
      <c r="ZX52" t="s">
        <v>186</v>
      </c>
      <c r="ZY52" s="14" t="s">
        <v>187</v>
      </c>
    </row>
    <row r="53" spans="1:701" x14ac:dyDescent="0.25">
      <c r="A53" s="17" t="s">
        <v>188</v>
      </c>
      <c r="B53" s="18" t="s">
        <v>189</v>
      </c>
      <c r="C53" s="19" t="s">
        <v>0</v>
      </c>
      <c r="D53" s="20"/>
      <c r="E53" s="21">
        <v>0</v>
      </c>
      <c r="F53" s="22">
        <f t="shared" si="1"/>
        <v>0</v>
      </c>
      <c r="ZX53" t="s">
        <v>190</v>
      </c>
      <c r="ZY53" s="14" t="s">
        <v>191</v>
      </c>
    </row>
    <row r="54" spans="1:701" x14ac:dyDescent="0.25">
      <c r="A54" s="17" t="s">
        <v>192</v>
      </c>
      <c r="B54" s="18" t="s">
        <v>193</v>
      </c>
      <c r="C54" s="19" t="s">
        <v>0</v>
      </c>
      <c r="D54" s="20"/>
      <c r="E54" s="21">
        <v>0</v>
      </c>
      <c r="F54" s="22">
        <f t="shared" si="1"/>
        <v>0</v>
      </c>
      <c r="ZX54" t="s">
        <v>194</v>
      </c>
      <c r="ZY54" s="14" t="s">
        <v>195</v>
      </c>
    </row>
    <row r="55" spans="1:701" x14ac:dyDescent="0.25">
      <c r="A55" s="15" t="s">
        <v>196</v>
      </c>
      <c r="B55" s="16" t="s">
        <v>197</v>
      </c>
      <c r="C55" s="12"/>
      <c r="D55" s="12"/>
      <c r="E55" s="12"/>
      <c r="F55" s="13"/>
      <c r="ZX55" t="s">
        <v>198</v>
      </c>
      <c r="ZY55" s="14"/>
    </row>
    <row r="56" spans="1:701" x14ac:dyDescent="0.25">
      <c r="A56" s="17" t="s">
        <v>199</v>
      </c>
      <c r="B56" s="18" t="s">
        <v>200</v>
      </c>
      <c r="C56" s="19" t="s">
        <v>271</v>
      </c>
      <c r="D56" s="20"/>
      <c r="E56" s="21">
        <v>0</v>
      </c>
      <c r="F56" s="22">
        <f t="shared" ref="F56:F66" si="2">ROUND(D56*E56,2)</f>
        <v>0</v>
      </c>
      <c r="ZX56" t="s">
        <v>201</v>
      </c>
      <c r="ZY56" s="14" t="s">
        <v>202</v>
      </c>
    </row>
    <row r="57" spans="1:701" x14ac:dyDescent="0.25">
      <c r="A57" s="17" t="s">
        <v>203</v>
      </c>
      <c r="B57" s="18" t="s">
        <v>204</v>
      </c>
      <c r="C57" s="19" t="s">
        <v>271</v>
      </c>
      <c r="D57" s="20"/>
      <c r="E57" s="21">
        <v>0</v>
      </c>
      <c r="F57" s="22">
        <f t="shared" si="2"/>
        <v>0</v>
      </c>
      <c r="ZX57" t="s">
        <v>205</v>
      </c>
      <c r="ZY57" s="14" t="s">
        <v>206</v>
      </c>
    </row>
    <row r="58" spans="1:701" x14ac:dyDescent="0.25">
      <c r="A58" s="17" t="s">
        <v>207</v>
      </c>
      <c r="B58" s="18" t="s">
        <v>208</v>
      </c>
      <c r="C58" s="19" t="s">
        <v>271</v>
      </c>
      <c r="D58" s="20"/>
      <c r="E58" s="21">
        <v>0</v>
      </c>
      <c r="F58" s="22">
        <f t="shared" si="2"/>
        <v>0</v>
      </c>
      <c r="ZX58" t="s">
        <v>209</v>
      </c>
      <c r="ZY58" s="14" t="s">
        <v>210</v>
      </c>
    </row>
    <row r="59" spans="1:701" x14ac:dyDescent="0.25">
      <c r="A59" s="17" t="s">
        <v>211</v>
      </c>
      <c r="B59" s="18" t="s">
        <v>212</v>
      </c>
      <c r="C59" s="19" t="s">
        <v>271</v>
      </c>
      <c r="D59" s="20"/>
      <c r="E59" s="21">
        <v>0</v>
      </c>
      <c r="F59" s="22">
        <f t="shared" si="2"/>
        <v>0</v>
      </c>
      <c r="ZX59" t="s">
        <v>213</v>
      </c>
      <c r="ZY59" s="14" t="s">
        <v>214</v>
      </c>
    </row>
    <row r="60" spans="1:701" ht="24" x14ac:dyDescent="0.25">
      <c r="A60" s="17" t="s">
        <v>215</v>
      </c>
      <c r="B60" s="18" t="s">
        <v>216</v>
      </c>
      <c r="C60" s="19" t="s">
        <v>271</v>
      </c>
      <c r="D60" s="20"/>
      <c r="E60" s="21">
        <v>0</v>
      </c>
      <c r="F60" s="22">
        <f t="shared" si="2"/>
        <v>0</v>
      </c>
      <c r="ZX60" t="s">
        <v>217</v>
      </c>
      <c r="ZY60" s="14" t="s">
        <v>218</v>
      </c>
    </row>
    <row r="61" spans="1:701" x14ac:dyDescent="0.25">
      <c r="A61" s="17" t="s">
        <v>219</v>
      </c>
      <c r="B61" s="18" t="s">
        <v>220</v>
      </c>
      <c r="C61" s="19" t="s">
        <v>271</v>
      </c>
      <c r="D61" s="20"/>
      <c r="E61" s="21">
        <v>0</v>
      </c>
      <c r="F61" s="22">
        <f t="shared" si="2"/>
        <v>0</v>
      </c>
      <c r="ZX61" t="s">
        <v>221</v>
      </c>
      <c r="ZY61" s="14" t="s">
        <v>222</v>
      </c>
    </row>
    <row r="62" spans="1:701" x14ac:dyDescent="0.25">
      <c r="A62" s="17" t="s">
        <v>223</v>
      </c>
      <c r="B62" s="18" t="s">
        <v>224</v>
      </c>
      <c r="C62" s="19" t="s">
        <v>271</v>
      </c>
      <c r="D62" s="20"/>
      <c r="E62" s="21">
        <v>0</v>
      </c>
      <c r="F62" s="22">
        <f t="shared" si="2"/>
        <v>0</v>
      </c>
      <c r="ZX62" t="s">
        <v>225</v>
      </c>
      <c r="ZY62" s="14" t="s">
        <v>226</v>
      </c>
    </row>
    <row r="63" spans="1:701" x14ac:dyDescent="0.25">
      <c r="A63" s="17" t="s">
        <v>227</v>
      </c>
      <c r="B63" s="18" t="s">
        <v>228</v>
      </c>
      <c r="C63" s="19" t="s">
        <v>271</v>
      </c>
      <c r="D63" s="20"/>
      <c r="E63" s="21">
        <v>0</v>
      </c>
      <c r="F63" s="22">
        <f t="shared" si="2"/>
        <v>0</v>
      </c>
      <c r="ZX63" t="s">
        <v>229</v>
      </c>
      <c r="ZY63" s="14" t="s">
        <v>230</v>
      </c>
    </row>
    <row r="64" spans="1:701" x14ac:dyDescent="0.25">
      <c r="A64" s="17" t="s">
        <v>231</v>
      </c>
      <c r="B64" s="18" t="s">
        <v>232</v>
      </c>
      <c r="C64" s="19" t="s">
        <v>271</v>
      </c>
      <c r="D64" s="20"/>
      <c r="E64" s="21">
        <v>0</v>
      </c>
      <c r="F64" s="22">
        <f t="shared" si="2"/>
        <v>0</v>
      </c>
      <c r="ZX64" t="s">
        <v>233</v>
      </c>
      <c r="ZY64" s="14" t="s">
        <v>234</v>
      </c>
    </row>
    <row r="65" spans="1:701" x14ac:dyDescent="0.25">
      <c r="A65" s="17" t="s">
        <v>235</v>
      </c>
      <c r="B65" s="18" t="s">
        <v>236</v>
      </c>
      <c r="C65" s="19" t="s">
        <v>273</v>
      </c>
      <c r="D65" s="20"/>
      <c r="E65" s="21">
        <v>0</v>
      </c>
      <c r="F65" s="22">
        <f t="shared" si="2"/>
        <v>0</v>
      </c>
      <c r="ZX65" t="s">
        <v>237</v>
      </c>
      <c r="ZY65" s="14" t="s">
        <v>238</v>
      </c>
    </row>
    <row r="66" spans="1:701" x14ac:dyDescent="0.25">
      <c r="A66" s="17" t="s">
        <v>239</v>
      </c>
      <c r="B66" s="18" t="s">
        <v>240</v>
      </c>
      <c r="C66" s="19"/>
      <c r="D66" s="20"/>
      <c r="E66" s="21">
        <v>0</v>
      </c>
      <c r="F66" s="22">
        <f t="shared" si="2"/>
        <v>0</v>
      </c>
      <c r="ZX66" t="s">
        <v>241</v>
      </c>
      <c r="ZY66" s="14" t="s">
        <v>242</v>
      </c>
    </row>
    <row r="67" spans="1:701" x14ac:dyDescent="0.25">
      <c r="A67" s="15" t="s">
        <v>243</v>
      </c>
      <c r="B67" s="16" t="s">
        <v>244</v>
      </c>
      <c r="C67" s="12"/>
      <c r="D67" s="12"/>
      <c r="E67" s="12"/>
      <c r="F67" s="13"/>
      <c r="ZX67" t="s">
        <v>245</v>
      </c>
      <c r="ZY67" s="14"/>
    </row>
    <row r="68" spans="1:701" x14ac:dyDescent="0.25">
      <c r="A68" s="17" t="s">
        <v>246</v>
      </c>
      <c r="B68" s="18" t="s">
        <v>247</v>
      </c>
      <c r="C68" s="19" t="s">
        <v>271</v>
      </c>
      <c r="D68" s="20"/>
      <c r="E68" s="21">
        <v>0</v>
      </c>
      <c r="F68" s="22">
        <f>ROUND(D68*E68,2)</f>
        <v>0</v>
      </c>
      <c r="ZX68" t="s">
        <v>248</v>
      </c>
      <c r="ZY68" s="14" t="s">
        <v>249</v>
      </c>
    </row>
    <row r="69" spans="1:701" x14ac:dyDescent="0.25">
      <c r="A69" s="17" t="s">
        <v>250</v>
      </c>
      <c r="B69" s="18" t="s">
        <v>251</v>
      </c>
      <c r="C69" s="19" t="s">
        <v>271</v>
      </c>
      <c r="D69" s="20"/>
      <c r="E69" s="21">
        <v>0</v>
      </c>
      <c r="F69" s="22">
        <f>ROUND(D69*E69,2)</f>
        <v>0</v>
      </c>
      <c r="ZX69" t="s">
        <v>252</v>
      </c>
      <c r="ZY69" s="14" t="s">
        <v>253</v>
      </c>
    </row>
    <row r="70" spans="1:701" x14ac:dyDescent="0.25">
      <c r="A70" s="17" t="s">
        <v>254</v>
      </c>
      <c r="B70" s="18" t="s">
        <v>255</v>
      </c>
      <c r="C70" s="19" t="s">
        <v>0</v>
      </c>
      <c r="D70" s="20"/>
      <c r="E70" s="21">
        <v>0</v>
      </c>
      <c r="F70" s="22">
        <f>ROUND(D70*E70,2)</f>
        <v>0</v>
      </c>
      <c r="ZX70" t="s">
        <v>256</v>
      </c>
      <c r="ZY70" s="14" t="s">
        <v>257</v>
      </c>
    </row>
    <row r="71" spans="1:701" x14ac:dyDescent="0.25">
      <c r="A71" s="17" t="s">
        <v>258</v>
      </c>
      <c r="B71" s="18" t="s">
        <v>259</v>
      </c>
      <c r="C71" s="19" t="s">
        <v>270</v>
      </c>
      <c r="D71" s="20"/>
      <c r="E71" s="21">
        <v>0</v>
      </c>
      <c r="F71" s="22">
        <f>ROUND(D71*E71,2)</f>
        <v>0</v>
      </c>
      <c r="ZX71" t="s">
        <v>260</v>
      </c>
      <c r="ZY71" s="14" t="s">
        <v>261</v>
      </c>
    </row>
    <row r="72" spans="1:701" x14ac:dyDescent="0.25">
      <c r="A72" s="17" t="s">
        <v>262</v>
      </c>
      <c r="B72" s="27"/>
      <c r="C72" s="19" t="s">
        <v>270</v>
      </c>
      <c r="D72" s="20"/>
      <c r="E72" s="21">
        <v>0</v>
      </c>
      <c r="F72" s="22">
        <f>ROUND(D72*E72,2)</f>
        <v>0</v>
      </c>
      <c r="ZX72" t="s">
        <v>263</v>
      </c>
      <c r="ZY72" s="14" t="s">
        <v>264</v>
      </c>
    </row>
    <row r="73" spans="1:701" x14ac:dyDescent="0.25">
      <c r="A73" s="28"/>
      <c r="B73" s="29"/>
      <c r="C73" s="30"/>
      <c r="D73" s="30"/>
      <c r="E73" s="30"/>
      <c r="F73" s="31"/>
    </row>
    <row r="74" spans="1:701" x14ac:dyDescent="0.25">
      <c r="A74" s="32"/>
      <c r="B74" s="32"/>
      <c r="C74" s="32"/>
      <c r="D74" s="32"/>
      <c r="E74" s="32"/>
      <c r="F74" s="32"/>
    </row>
    <row r="75" spans="1:701" ht="45" x14ac:dyDescent="0.25">
      <c r="B75" s="33" t="s">
        <v>265</v>
      </c>
      <c r="F75" s="34">
        <f>SUBTOTAL(109,F4:F73)</f>
        <v>0</v>
      </c>
      <c r="ZX75" t="s">
        <v>266</v>
      </c>
    </row>
    <row r="76" spans="1:701" x14ac:dyDescent="0.25">
      <c r="A76" s="35">
        <v>20</v>
      </c>
      <c r="B76" s="33" t="str">
        <f>CONCATENATE("Montant TVA (",A76,"%)")</f>
        <v>Montant TVA (20%)</v>
      </c>
      <c r="F76" s="34">
        <f>(F75*A76)/100</f>
        <v>0</v>
      </c>
      <c r="ZX76" t="s">
        <v>267</v>
      </c>
    </row>
    <row r="77" spans="1:701" x14ac:dyDescent="0.25">
      <c r="B77" s="33" t="s">
        <v>268</v>
      </c>
      <c r="F77" s="34">
        <f>F75+F76</f>
        <v>0</v>
      </c>
      <c r="ZX77" t="s">
        <v>269</v>
      </c>
    </row>
    <row r="78" spans="1:701" x14ac:dyDescent="0.25">
      <c r="F78" s="34"/>
    </row>
    <row r="79" spans="1:701" x14ac:dyDescent="0.25">
      <c r="F79" s="34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N°06 PLATRERIE-PAROIS PLOM</vt:lpstr>
      <vt:lpstr>'Lot N°06 PLATRERIE-PAROIS PLOM'!Impression_des_titres</vt:lpstr>
      <vt:lpstr>'Lot N°06 PLATRERIE-PAROIS PLOM'!Zone_d_impression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2025-06-12T07:07:06Z</dcterms:created>
  <dcterms:modified xsi:type="dcterms:W3CDTF">2025-06-13T08:23:31Z</dcterms:modified>
</cp:coreProperties>
</file>